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G195"/>
  <c r="F194"/>
  <c r="B185"/>
  <c r="A185"/>
  <c r="L184"/>
  <c r="L195"/>
  <c r="J184"/>
  <c r="J195"/>
  <c r="I184"/>
  <c r="I195"/>
  <c r="H184"/>
  <c r="H195"/>
  <c r="G184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H32"/>
  <c r="G32"/>
  <c r="G43"/>
  <c r="F32"/>
  <c r="F43"/>
  <c r="B24"/>
  <c r="A24"/>
  <c r="L23"/>
  <c r="J23"/>
  <c r="I23"/>
  <c r="H23"/>
  <c r="G23"/>
  <c r="F23"/>
  <c r="B14"/>
  <c r="A14"/>
  <c r="L13"/>
  <c r="L24"/>
  <c r="J13"/>
  <c r="J24"/>
  <c r="I13"/>
  <c r="I24"/>
  <c r="H13"/>
  <c r="H24"/>
  <c r="G13"/>
  <c r="F13"/>
  <c r="F24"/>
  <c r="I43"/>
  <c r="J196"/>
  <c r="F196"/>
  <c r="L196"/>
  <c r="H43"/>
  <c r="H196"/>
  <c r="G24"/>
  <c r="G196"/>
  <c r="I196"/>
</calcChain>
</file>

<file path=xl/sharedStrings.xml><?xml version="1.0" encoding="utf-8"?>
<sst xmlns="http://schemas.openxmlformats.org/spreadsheetml/2006/main" count="271" uniqueCount="85">
  <si>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</si>
  <si>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</si>
  <si>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</si>
  <si>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</si>
  <si>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</si>
  <si>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</si>
  <si>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</si>
  <si>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</si>
  <si>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</si>
  <si>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</si>
  <si>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</si>
  <si>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</si>
  <si>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</si>
  <si>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</si>
  <si>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</si>
  <si>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</si>
  <si>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</si>
  <si>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</si>
  <si>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</si>
  <si>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</si>
  <si>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</si>
  <si>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</si>
  <si>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</si>
  <si>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</si>
  <si>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</si>
  <si>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</si>
  <si>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</si>
  <si>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</si>
  <si>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</si>
  <si>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</si>
  <si>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</si>
  <si>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</si>
  <si>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</si>
  <si>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</si>
  <si>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</si>
  <si>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</si>
  <si>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</si>
  <si>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</si>
  <si>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</si>
  <si>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</si>
  <si>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Гуляш из мясо птицы</t>
  </si>
  <si>
    <t xml:space="preserve">Чай с сахаром </t>
  </si>
  <si>
    <t>Хлеб 1 сорт</t>
  </si>
  <si>
    <t xml:space="preserve">Пром </t>
  </si>
  <si>
    <t>Банан</t>
  </si>
  <si>
    <t xml:space="preserve">пром </t>
  </si>
  <si>
    <t>Директор</t>
  </si>
  <si>
    <t xml:space="preserve">Жаркое по-домашнему </t>
  </si>
  <si>
    <t xml:space="preserve">Компот из сухофруктов </t>
  </si>
  <si>
    <t xml:space="preserve">Хлеб  1 сорт </t>
  </si>
  <si>
    <t>Апельсин</t>
  </si>
  <si>
    <t xml:space="preserve">Огурец в нарезке </t>
  </si>
  <si>
    <t xml:space="preserve">Плов из мясо птицы </t>
  </si>
  <si>
    <t xml:space="preserve">Кисель </t>
  </si>
  <si>
    <t>пром</t>
  </si>
  <si>
    <t>Яблоко</t>
  </si>
  <si>
    <t>Огурец в нарезке</t>
  </si>
  <si>
    <t>Каша гречнева</t>
  </si>
  <si>
    <t xml:space="preserve">Гуляш из мямо птицы </t>
  </si>
  <si>
    <t xml:space="preserve">Котлета мясная </t>
  </si>
  <si>
    <t xml:space="preserve">Картофельное пюре </t>
  </si>
  <si>
    <t xml:space="preserve">Хлеб 1 сорт </t>
  </si>
  <si>
    <t>Помидор в нарезке</t>
  </si>
  <si>
    <t>Кукуруза отварная консервированная</t>
  </si>
  <si>
    <t>Соус красный основной</t>
  </si>
  <si>
    <t xml:space="preserve">Суп с макароными изделиями </t>
  </si>
  <si>
    <t xml:space="preserve">Сыр порционный Российский </t>
  </si>
  <si>
    <t xml:space="preserve">Рис отварной </t>
  </si>
  <si>
    <t xml:space="preserve">Курица отворная </t>
  </si>
  <si>
    <t xml:space="preserve">Чай с сахором </t>
  </si>
  <si>
    <t xml:space="preserve">Борщ с капустой и картофелем </t>
  </si>
  <si>
    <t xml:space="preserve">Банан </t>
  </si>
  <si>
    <t xml:space="preserve">сыр плорционный Российский </t>
  </si>
  <si>
    <t xml:space="preserve">Рыба тушеная  с овощнами </t>
  </si>
  <si>
    <t xml:space="preserve">Картофельное пюре  </t>
  </si>
  <si>
    <t>Кисель</t>
  </si>
  <si>
    <t xml:space="preserve">Апельсин </t>
  </si>
  <si>
    <t xml:space="preserve">Помидор в нарезке </t>
  </si>
  <si>
    <t>Тефтели мясные</t>
  </si>
  <si>
    <t>хлеб 1 сорт</t>
  </si>
  <si>
    <t xml:space="preserve">Соус красный основной </t>
  </si>
  <si>
    <t xml:space="preserve">Огурцы в нарезке </t>
  </si>
  <si>
    <t xml:space="preserve">Яблоко </t>
  </si>
  <si>
    <t>"МБОУ "Гилево-Логовская СОШ"</t>
  </si>
  <si>
    <t>Зубань Т.А.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</si>
</sst>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83</v>
      </c>
      <c r="D1" s="55"/>
      <c r="E1" s="55"/>
      <c r="F1" s="12" t="s">
        <v>16</v>
      </c>
      <c r="G1" s="2" t="s">
        <v>17</v>
      </c>
      <c r="H1" s="56" t="s">
        <v>46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8</v>
      </c>
      <c r="H6" s="40">
        <v>9</v>
      </c>
      <c r="I6" s="40">
        <v>58</v>
      </c>
      <c r="J6" s="40">
        <v>337</v>
      </c>
      <c r="K6" s="41">
        <v>309</v>
      </c>
      <c r="L6" s="40">
        <v>5.12</v>
      </c>
    </row>
    <row r="7" spans="1:12" ht="15">
      <c r="A7" s="23"/>
      <c r="B7" s="15"/>
      <c r="C7" s="11"/>
      <c r="D7" s="6"/>
      <c r="E7" s="42" t="s">
        <v>40</v>
      </c>
      <c r="F7" s="43">
        <v>100</v>
      </c>
      <c r="G7" s="43">
        <v>18</v>
      </c>
      <c r="H7" s="43">
        <v>15</v>
      </c>
      <c r="I7" s="43">
        <v>6</v>
      </c>
      <c r="J7" s="43">
        <v>225</v>
      </c>
      <c r="K7" s="44">
        <v>290</v>
      </c>
      <c r="L7" s="43">
        <v>33.32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9</v>
      </c>
      <c r="H8" s="43">
        <v>3</v>
      </c>
      <c r="I8" s="43">
        <v>26</v>
      </c>
      <c r="J8" s="43">
        <v>58</v>
      </c>
      <c r="K8" s="44">
        <v>685</v>
      </c>
      <c r="L8" s="43">
        <v>2.85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11</v>
      </c>
      <c r="H9" s="43">
        <v>5</v>
      </c>
      <c r="I9" s="43">
        <v>48</v>
      </c>
      <c r="J9" s="43">
        <v>274</v>
      </c>
      <c r="K9" s="44" t="s">
        <v>43</v>
      </c>
      <c r="L9" s="43">
        <v>3.3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1</v>
      </c>
      <c r="H10" s="43">
        <v>0</v>
      </c>
      <c r="I10" s="43">
        <v>20</v>
      </c>
      <c r="J10" s="43">
        <v>89</v>
      </c>
      <c r="K10" s="44" t="s">
        <v>43</v>
      </c>
      <c r="L10" s="43">
        <v>26.01</v>
      </c>
    </row>
    <row r="11" spans="1:12" ht="15">
      <c r="A11" s="23"/>
      <c r="B11" s="15"/>
      <c r="C11" s="11"/>
      <c r="D11" s="6"/>
      <c r="E11" s="42" t="s">
        <v>62</v>
      </c>
      <c r="F11" s="43">
        <v>80</v>
      </c>
      <c r="G11" s="43">
        <v>1</v>
      </c>
      <c r="H11" s="43">
        <v>0</v>
      </c>
      <c r="I11" s="43">
        <v>4</v>
      </c>
      <c r="J11" s="43">
        <v>18</v>
      </c>
      <c r="K11" s="44" t="s">
        <v>43</v>
      </c>
      <c r="L11" s="43">
        <v>13.92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810</v>
      </c>
      <c r="G13" s="19">
        <f>SUM(G6:G12)</f>
        <v>48</v>
      </c>
      <c r="H13" s="19">
        <f>SUM(H6:H12)</f>
        <v>32</v>
      </c>
      <c r="I13" s="19">
        <f>SUM(I6:I12)</f>
        <v>162</v>
      </c>
      <c r="J13" s="19">
        <f>SUM(J6:J12)</f>
        <v>1001</v>
      </c>
      <c r="K13" s="25"/>
      <c r="L13" s="19">
        <f>SUM(L6:L12)</f>
        <v>84.52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810</v>
      </c>
      <c r="G24" s="32">
        <f>G13+G23</f>
        <v>48</v>
      </c>
      <c r="H24" s="32">
        <f>H13+H23</f>
        <v>32</v>
      </c>
      <c r="I24" s="32">
        <f>I13+I23</f>
        <v>162</v>
      </c>
      <c r="J24" s="32">
        <f>J13+J23</f>
        <v>1001</v>
      </c>
      <c r="K24" s="32"/>
      <c r="L24" s="32">
        <f>L13+L23</f>
        <v>84.52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10</v>
      </c>
      <c r="H25" s="40">
        <v>14</v>
      </c>
      <c r="I25" s="40">
        <v>20</v>
      </c>
      <c r="J25" s="40">
        <v>326</v>
      </c>
      <c r="K25" s="41">
        <v>181</v>
      </c>
      <c r="L25" s="40">
        <v>27.55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0.04</v>
      </c>
      <c r="H27" s="43">
        <v>0</v>
      </c>
      <c r="I27" s="43">
        <v>24.76</v>
      </c>
      <c r="J27" s="43">
        <v>94.2</v>
      </c>
      <c r="K27" s="44">
        <v>349</v>
      </c>
      <c r="L27" s="43">
        <v>7.33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10.67</v>
      </c>
      <c r="H28" s="43">
        <v>4.53</v>
      </c>
      <c r="I28" s="43">
        <v>47.54</v>
      </c>
      <c r="J28" s="43">
        <v>274</v>
      </c>
      <c r="K28" s="44" t="s">
        <v>45</v>
      </c>
      <c r="L28" s="43">
        <v>3.3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250</v>
      </c>
      <c r="G29" s="43">
        <v>0.94</v>
      </c>
      <c r="H29" s="43">
        <v>0.12</v>
      </c>
      <c r="I29" s="43">
        <v>11.75</v>
      </c>
      <c r="J29" s="43">
        <v>47</v>
      </c>
      <c r="K29" s="44" t="s">
        <v>45</v>
      </c>
      <c r="L29" s="43">
        <v>34.950000000000003</v>
      </c>
    </row>
    <row r="30" spans="1:12" ht="15">
      <c r="A30" s="14"/>
      <c r="B30" s="15"/>
      <c r="C30" s="11"/>
      <c r="D30" s="6"/>
      <c r="E30" s="42" t="s">
        <v>51</v>
      </c>
      <c r="F30" s="43">
        <v>80</v>
      </c>
      <c r="G30" s="43">
        <v>0.65</v>
      </c>
      <c r="H30" s="43">
        <v>0.11</v>
      </c>
      <c r="I30" s="43">
        <v>3.63</v>
      </c>
      <c r="J30" s="43">
        <v>15</v>
      </c>
      <c r="K30" s="44" t="s">
        <v>45</v>
      </c>
      <c r="L30" s="43">
        <v>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830</v>
      </c>
      <c r="G32" s="19">
        <f>SUM(G25:G31)</f>
        <v>22.3</v>
      </c>
      <c r="H32" s="19">
        <f>SUM(H25:H31)</f>
        <v>18.760000000000002</v>
      </c>
      <c r="I32" s="19">
        <f>SUM(I25:I31)</f>
        <v>107.68</v>
      </c>
      <c r="J32" s="19">
        <f>SUM(J25:J31)</f>
        <v>756.2</v>
      </c>
      <c r="K32" s="25"/>
      <c r="L32" s="19">
        <f>SUM(L25:L31)</f>
        <v>85.13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830</v>
      </c>
      <c r="G43" s="32">
        <f>G32+G42</f>
        <v>22.3</v>
      </c>
      <c r="H43" s="32">
        <f>H32+H42</f>
        <v>18.760000000000002</v>
      </c>
      <c r="I43" s="32">
        <f>I32+I42</f>
        <v>107.68</v>
      </c>
      <c r="J43" s="32">
        <f>J32+J42</f>
        <v>756.2</v>
      </c>
      <c r="K43" s="32"/>
      <c r="L43" s="32">
        <f>L32+L42</f>
        <v>85.13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250</v>
      </c>
      <c r="G44" s="40">
        <v>25</v>
      </c>
      <c r="H44" s="40">
        <v>21</v>
      </c>
      <c r="I44" s="40">
        <v>45</v>
      </c>
      <c r="J44" s="40">
        <v>471</v>
      </c>
      <c r="K44" s="41">
        <v>291</v>
      </c>
      <c r="L44" s="40">
        <v>33.549999999999997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1.36</v>
      </c>
      <c r="H46" s="43">
        <v>0</v>
      </c>
      <c r="I46" s="43">
        <v>29.02</v>
      </c>
      <c r="J46" s="43">
        <v>121.52</v>
      </c>
      <c r="K46" s="44">
        <v>517</v>
      </c>
      <c r="L46" s="43">
        <v>4.32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10.67</v>
      </c>
      <c r="H47" s="43">
        <v>4.53</v>
      </c>
      <c r="I47" s="43">
        <v>47.54</v>
      </c>
      <c r="J47" s="43">
        <v>274</v>
      </c>
      <c r="K47" s="44" t="s">
        <v>54</v>
      </c>
      <c r="L47" s="43">
        <v>3.3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200</v>
      </c>
      <c r="G48" s="43">
        <v>0.27</v>
      </c>
      <c r="H48" s="43">
        <v>0.18</v>
      </c>
      <c r="I48" s="43">
        <v>13.82</v>
      </c>
      <c r="J48" s="43">
        <v>52</v>
      </c>
      <c r="K48" s="44" t="s">
        <v>54</v>
      </c>
      <c r="L48" s="43">
        <v>29.58</v>
      </c>
    </row>
    <row r="49" spans="1:12" ht="15">
      <c r="A49" s="23"/>
      <c r="B49" s="15"/>
      <c r="C49" s="11"/>
      <c r="D49" s="6"/>
      <c r="E49" s="42" t="s">
        <v>56</v>
      </c>
      <c r="F49" s="43">
        <v>80</v>
      </c>
      <c r="G49" s="43">
        <v>0.65</v>
      </c>
      <c r="H49" s="43">
        <v>0.11</v>
      </c>
      <c r="I49" s="43">
        <v>3.63</v>
      </c>
      <c r="J49" s="43">
        <v>52</v>
      </c>
      <c r="K49" s="44" t="s">
        <v>45</v>
      </c>
      <c r="L49" s="43">
        <v>12.32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780</v>
      </c>
      <c r="G51" s="19">
        <f>SUM(G44:G50)</f>
        <v>37.950000000000003</v>
      </c>
      <c r="H51" s="19">
        <f>SUM(H44:H50)</f>
        <v>25.82</v>
      </c>
      <c r="I51" s="19">
        <f>SUM(I44:I50)</f>
        <v>139.01</v>
      </c>
      <c r="J51" s="19">
        <f>SUM(J44:J50)</f>
        <v>970.52</v>
      </c>
      <c r="K51" s="25"/>
      <c r="L51" s="19">
        <f>SUM(L44:L50)</f>
        <v>83.07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780</v>
      </c>
      <c r="G62" s="32">
        <f>G51+G61</f>
        <v>37.950000000000003</v>
      </c>
      <c r="H62" s="32">
        <f>H51+H61</f>
        <v>25.82</v>
      </c>
      <c r="I62" s="32">
        <f>I51+I61</f>
        <v>139.01</v>
      </c>
      <c r="J62" s="32">
        <f>J51+J61</f>
        <v>970.52</v>
      </c>
      <c r="K62" s="32"/>
      <c r="L62" s="32">
        <f>L51+L61</f>
        <v>83.07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180</v>
      </c>
      <c r="G63" s="40">
        <v>4</v>
      </c>
      <c r="H63" s="40">
        <v>7</v>
      </c>
      <c r="I63" s="40">
        <v>46</v>
      </c>
      <c r="J63" s="40">
        <v>245</v>
      </c>
      <c r="K63" s="41">
        <v>41</v>
      </c>
      <c r="L63" s="40">
        <v>4.97</v>
      </c>
    </row>
    <row r="64" spans="1:12" ht="15">
      <c r="A64" s="23"/>
      <c r="B64" s="15"/>
      <c r="C64" s="11"/>
      <c r="D64" s="6"/>
      <c r="E64" s="42" t="s">
        <v>58</v>
      </c>
      <c r="F64" s="43">
        <v>100</v>
      </c>
      <c r="G64" s="43">
        <v>18</v>
      </c>
      <c r="H64" s="43">
        <v>15</v>
      </c>
      <c r="I64" s="43">
        <v>6</v>
      </c>
      <c r="J64" s="43">
        <v>225</v>
      </c>
      <c r="K64" s="44">
        <v>290</v>
      </c>
      <c r="L64" s="43">
        <v>37.659999999999997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9</v>
      </c>
      <c r="H65" s="43">
        <v>3</v>
      </c>
      <c r="I65" s="43">
        <v>26</v>
      </c>
      <c r="J65" s="43">
        <v>58</v>
      </c>
      <c r="K65" s="44">
        <v>685</v>
      </c>
      <c r="L65" s="43">
        <v>2.85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11</v>
      </c>
      <c r="H66" s="43">
        <v>5</v>
      </c>
      <c r="I66" s="43">
        <v>48</v>
      </c>
      <c r="J66" s="43">
        <v>274</v>
      </c>
      <c r="K66" s="44" t="s">
        <v>45</v>
      </c>
      <c r="L66" s="43">
        <v>3.3</v>
      </c>
    </row>
    <row r="67" spans="1:12" ht="15">
      <c r="A67" s="23"/>
      <c r="B67" s="15"/>
      <c r="C67" s="11"/>
      <c r="D67" s="7" t="s">
        <v>24</v>
      </c>
      <c r="E67" s="42" t="s">
        <v>44</v>
      </c>
      <c r="F67" s="43">
        <v>200</v>
      </c>
      <c r="G67" s="43">
        <v>1.1000000000000001</v>
      </c>
      <c r="H67" s="43">
        <v>0.3</v>
      </c>
      <c r="I67" s="43">
        <v>20.2</v>
      </c>
      <c r="J67" s="43">
        <v>89</v>
      </c>
      <c r="K67" s="44" t="s">
        <v>45</v>
      </c>
      <c r="L67" s="43">
        <v>32.5</v>
      </c>
    </row>
    <row r="68" spans="1:12" ht="15">
      <c r="A68" s="23"/>
      <c r="B68" s="15"/>
      <c r="C68" s="11"/>
      <c r="D68" s="6"/>
      <c r="E68" s="42" t="s">
        <v>63</v>
      </c>
      <c r="F68" s="43">
        <v>25</v>
      </c>
      <c r="G68" s="43">
        <v>1</v>
      </c>
      <c r="H68" s="43">
        <v>0</v>
      </c>
      <c r="I68" s="43">
        <v>3</v>
      </c>
      <c r="J68" s="43">
        <v>22</v>
      </c>
      <c r="K68" s="44" t="s">
        <v>45</v>
      </c>
      <c r="L68" s="43">
        <v>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755</v>
      </c>
      <c r="G70" s="19">
        <f>SUM(G63:G69)</f>
        <v>44.1</v>
      </c>
      <c r="H70" s="19">
        <f>SUM(H63:H69)</f>
        <v>30.3</v>
      </c>
      <c r="I70" s="19">
        <f>SUM(I63:I69)</f>
        <v>149.19999999999999</v>
      </c>
      <c r="J70" s="19">
        <f>SUM(J63:J69)</f>
        <v>913</v>
      </c>
      <c r="K70" s="25"/>
      <c r="L70" s="19">
        <f>SUM(L63:L69)</f>
        <v>87.28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755</v>
      </c>
      <c r="G81" s="32">
        <f>G70+G80</f>
        <v>44.1</v>
      </c>
      <c r="H81" s="32">
        <f>H70+H80</f>
        <v>30.3</v>
      </c>
      <c r="I81" s="32">
        <f>I70+I80</f>
        <v>149.19999999999999</v>
      </c>
      <c r="J81" s="32">
        <f>J70+J80</f>
        <v>913</v>
      </c>
      <c r="K81" s="32"/>
      <c r="L81" s="32">
        <f>L70+L80</f>
        <v>87.28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100</v>
      </c>
      <c r="G82" s="40">
        <v>16</v>
      </c>
      <c r="H82" s="40">
        <v>12</v>
      </c>
      <c r="I82" s="40">
        <v>16</v>
      </c>
      <c r="J82" s="40">
        <v>229</v>
      </c>
      <c r="K82" s="41">
        <v>268</v>
      </c>
      <c r="L82" s="40">
        <v>43.87</v>
      </c>
    </row>
    <row r="83" spans="1:12" ht="15">
      <c r="A83" s="23"/>
      <c r="B83" s="15"/>
      <c r="C83" s="11"/>
      <c r="D83" s="6"/>
      <c r="E83" s="42" t="s">
        <v>60</v>
      </c>
      <c r="F83" s="43">
        <v>180</v>
      </c>
      <c r="G83" s="43">
        <v>2</v>
      </c>
      <c r="H83" s="43">
        <v>17</v>
      </c>
      <c r="I83" s="43">
        <v>4</v>
      </c>
      <c r="J83" s="43">
        <v>174</v>
      </c>
      <c r="K83" s="44">
        <v>312</v>
      </c>
      <c r="L83" s="43">
        <v>0</v>
      </c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1</v>
      </c>
      <c r="H84" s="43">
        <v>0</v>
      </c>
      <c r="I84" s="43">
        <v>31</v>
      </c>
      <c r="J84" s="43">
        <v>132</v>
      </c>
      <c r="K84" s="44">
        <v>349</v>
      </c>
      <c r="L84" s="43">
        <v>7.31</v>
      </c>
    </row>
    <row r="85" spans="1:12" ht="15">
      <c r="A85" s="23"/>
      <c r="B85" s="15"/>
      <c r="C85" s="11"/>
      <c r="D85" s="7" t="s">
        <v>23</v>
      </c>
      <c r="E85" s="42" t="s">
        <v>61</v>
      </c>
      <c r="F85" s="43">
        <v>50</v>
      </c>
      <c r="G85" s="43">
        <v>11</v>
      </c>
      <c r="H85" s="43">
        <v>5</v>
      </c>
      <c r="I85" s="43">
        <v>48</v>
      </c>
      <c r="J85" s="43">
        <v>274</v>
      </c>
      <c r="K85" s="44" t="s">
        <v>45</v>
      </c>
      <c r="L85" s="43">
        <v>3.3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64</v>
      </c>
      <c r="F87" s="43">
        <v>30</v>
      </c>
      <c r="G87" s="43">
        <v>3</v>
      </c>
      <c r="H87" s="43">
        <v>8</v>
      </c>
      <c r="I87" s="43">
        <v>13</v>
      </c>
      <c r="J87" s="43">
        <v>132</v>
      </c>
      <c r="K87" s="44">
        <v>825</v>
      </c>
      <c r="L87" s="43">
        <v>2.72</v>
      </c>
    </row>
    <row r="88" spans="1:12" ht="15">
      <c r="A88" s="23"/>
      <c r="B88" s="15"/>
      <c r="C88" s="11"/>
      <c r="D88" s="6"/>
      <c r="E88" s="42" t="s">
        <v>62</v>
      </c>
      <c r="F88" s="43">
        <v>80</v>
      </c>
      <c r="G88" s="43">
        <v>1</v>
      </c>
      <c r="H88" s="43">
        <v>0</v>
      </c>
      <c r="I88" s="43">
        <v>4</v>
      </c>
      <c r="J88" s="43">
        <v>18</v>
      </c>
      <c r="K88" s="44" t="s">
        <v>45</v>
      </c>
      <c r="L88" s="43">
        <v>14.24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>SUM(G82:G88)</f>
        <v>34</v>
      </c>
      <c r="H89" s="19">
        <f>SUM(H82:H88)</f>
        <v>42</v>
      </c>
      <c r="I89" s="19">
        <f>SUM(I82:I88)</f>
        <v>116</v>
      </c>
      <c r="J89" s="19">
        <f>SUM(J82:J88)</f>
        <v>959</v>
      </c>
      <c r="K89" s="25"/>
      <c r="L89" s="19">
        <f>SUM(L82:L88)</f>
        <v>71.44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640</v>
      </c>
      <c r="G100" s="32">
        <f>G89+G99</f>
        <v>34</v>
      </c>
      <c r="H100" s="32">
        <f>H89+H99</f>
        <v>42</v>
      </c>
      <c r="I100" s="32">
        <f>I89+I99</f>
        <v>116</v>
      </c>
      <c r="J100" s="32">
        <f>J89+J99</f>
        <v>959</v>
      </c>
      <c r="K100" s="32"/>
      <c r="L100" s="32">
        <f>L89+L99</f>
        <v>71.44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250</v>
      </c>
      <c r="G101" s="40">
        <v>8</v>
      </c>
      <c r="H101" s="40">
        <v>9</v>
      </c>
      <c r="I101" s="40">
        <v>17</v>
      </c>
      <c r="J101" s="40">
        <v>176</v>
      </c>
      <c r="K101" s="41">
        <v>140</v>
      </c>
      <c r="L101" s="40">
        <v>18.3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9</v>
      </c>
      <c r="H103" s="43">
        <v>3</v>
      </c>
      <c r="I103" s="43">
        <v>26</v>
      </c>
      <c r="J103" s="43">
        <v>58</v>
      </c>
      <c r="K103" s="44">
        <v>685</v>
      </c>
      <c r="L103" s="43">
        <v>2.85</v>
      </c>
    </row>
    <row r="104" spans="1:12" ht="15">
      <c r="A104" s="23"/>
      <c r="B104" s="15"/>
      <c r="C104" s="11"/>
      <c r="D104" s="7" t="s">
        <v>23</v>
      </c>
      <c r="E104" s="42" t="s">
        <v>61</v>
      </c>
      <c r="F104" s="43">
        <v>50</v>
      </c>
      <c r="G104" s="43">
        <v>11</v>
      </c>
      <c r="H104" s="43">
        <v>5</v>
      </c>
      <c r="I104" s="43">
        <v>48</v>
      </c>
      <c r="J104" s="43">
        <v>274</v>
      </c>
      <c r="K104" s="44" t="s">
        <v>45</v>
      </c>
      <c r="L104" s="43">
        <v>3.3</v>
      </c>
    </row>
    <row r="105" spans="1:12" ht="15">
      <c r="A105" s="23"/>
      <c r="B105" s="15"/>
      <c r="C105" s="11"/>
      <c r="D105" s="7" t="s">
        <v>24</v>
      </c>
      <c r="E105" s="42" t="s">
        <v>55</v>
      </c>
      <c r="F105" s="43">
        <v>200</v>
      </c>
      <c r="G105" s="43">
        <v>0</v>
      </c>
      <c r="H105" s="43">
        <v>0</v>
      </c>
      <c r="I105" s="43">
        <v>14</v>
      </c>
      <c r="J105" s="43">
        <v>52</v>
      </c>
      <c r="K105" s="44" t="s">
        <v>45</v>
      </c>
      <c r="L105" s="43">
        <v>41.5</v>
      </c>
    </row>
    <row r="106" spans="1:12" ht="15">
      <c r="A106" s="23"/>
      <c r="B106" s="15"/>
      <c r="C106" s="11"/>
      <c r="D106" s="6"/>
      <c r="E106" s="42" t="s">
        <v>66</v>
      </c>
      <c r="F106" s="43">
        <v>25</v>
      </c>
      <c r="G106" s="43">
        <v>23</v>
      </c>
      <c r="H106" s="43">
        <v>30</v>
      </c>
      <c r="I106" s="43">
        <v>0</v>
      </c>
      <c r="J106" s="43">
        <v>364</v>
      </c>
      <c r="K106" s="44" t="s">
        <v>45</v>
      </c>
      <c r="L106" s="43">
        <v>19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725</v>
      </c>
      <c r="G108" s="19">
        <f>SUM(G101:G107)</f>
        <v>51</v>
      </c>
      <c r="H108" s="19">
        <f>SUM(H101:H107)</f>
        <v>47</v>
      </c>
      <c r="I108" s="19">
        <f>SUM(I101:I107)</f>
        <v>105</v>
      </c>
      <c r="J108" s="19">
        <f>SUM(J101:J107)</f>
        <v>924</v>
      </c>
      <c r="K108" s="25"/>
      <c r="L108" s="19">
        <f>SUM(L101:L107)</f>
        <v>84.95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725</v>
      </c>
      <c r="G119" s="32">
        <f>G108+G118</f>
        <v>51</v>
      </c>
      <c r="H119" s="32">
        <f>H108+H118</f>
        <v>47</v>
      </c>
      <c r="I119" s="32">
        <f>I108+I118</f>
        <v>105</v>
      </c>
      <c r="J119" s="32">
        <f>J108+J118</f>
        <v>924</v>
      </c>
      <c r="K119" s="32"/>
      <c r="L119" s="32">
        <f>L108+L118</f>
        <v>84.95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180</v>
      </c>
      <c r="G120" s="40">
        <v>6</v>
      </c>
      <c r="H120" s="40">
        <v>10</v>
      </c>
      <c r="I120" s="40">
        <v>50</v>
      </c>
      <c r="J120" s="40">
        <v>298</v>
      </c>
      <c r="K120" s="41">
        <v>304</v>
      </c>
      <c r="L120" s="40">
        <v>7.52</v>
      </c>
    </row>
    <row r="121" spans="1:12" ht="15">
      <c r="A121" s="14"/>
      <c r="B121" s="15"/>
      <c r="C121" s="11"/>
      <c r="D121" s="6"/>
      <c r="E121" s="42" t="s">
        <v>68</v>
      </c>
      <c r="F121" s="43">
        <v>100</v>
      </c>
      <c r="G121" s="43">
        <v>10</v>
      </c>
      <c r="H121" s="43">
        <v>12</v>
      </c>
      <c r="I121" s="43">
        <v>11</v>
      </c>
      <c r="J121" s="43">
        <v>262</v>
      </c>
      <c r="K121" s="44">
        <v>697</v>
      </c>
      <c r="L121" s="43">
        <v>45.64</v>
      </c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9</v>
      </c>
      <c r="H122" s="43">
        <v>3</v>
      </c>
      <c r="I122" s="43">
        <v>26</v>
      </c>
      <c r="J122" s="43">
        <v>58</v>
      </c>
      <c r="K122" s="44">
        <v>685</v>
      </c>
      <c r="L122" s="43">
        <v>2.85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11</v>
      </c>
      <c r="H123" s="43">
        <v>5</v>
      </c>
      <c r="I123" s="43">
        <v>48</v>
      </c>
      <c r="J123" s="43">
        <v>274</v>
      </c>
      <c r="K123" s="44" t="s">
        <v>45</v>
      </c>
      <c r="L123" s="43">
        <v>3.3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56</v>
      </c>
      <c r="F125" s="43">
        <v>80</v>
      </c>
      <c r="G125" s="43">
        <v>1</v>
      </c>
      <c r="H125" s="43">
        <v>0</v>
      </c>
      <c r="I125" s="43">
        <v>4</v>
      </c>
      <c r="J125" s="43">
        <v>15</v>
      </c>
      <c r="K125" s="44" t="s">
        <v>45</v>
      </c>
      <c r="L125" s="43">
        <v>12.54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>SUM(G120:G126)</f>
        <v>37</v>
      </c>
      <c r="H127" s="19">
        <f>SUM(H120:H126)</f>
        <v>30</v>
      </c>
      <c r="I127" s="19">
        <f>SUM(I120:I126)</f>
        <v>139</v>
      </c>
      <c r="J127" s="19">
        <f>SUM(J120:J126)</f>
        <v>907</v>
      </c>
      <c r="K127" s="25"/>
      <c r="L127" s="19">
        <f>SUM(L120:L126)</f>
        <v>71.849999999999994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610</v>
      </c>
      <c r="G138" s="32">
        <f>G127+G137</f>
        <v>37</v>
      </c>
      <c r="H138" s="32">
        <f>H127+H137</f>
        <v>30</v>
      </c>
      <c r="I138" s="32">
        <f>I127+I137</f>
        <v>139</v>
      </c>
      <c r="J138" s="32">
        <f>J127+J137</f>
        <v>907</v>
      </c>
      <c r="K138" s="32"/>
      <c r="L138" s="32">
        <f>L127+L137</f>
        <v>71.849999999999994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250</v>
      </c>
      <c r="G139" s="40">
        <v>6</v>
      </c>
      <c r="H139" s="40">
        <v>10</v>
      </c>
      <c r="I139" s="40">
        <v>12</v>
      </c>
      <c r="J139" s="40">
        <v>171</v>
      </c>
      <c r="K139" s="41">
        <v>82</v>
      </c>
      <c r="L139" s="40">
        <v>17.88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9</v>
      </c>
      <c r="H141" s="43">
        <v>3</v>
      </c>
      <c r="I141" s="43">
        <v>26</v>
      </c>
      <c r="J141" s="43">
        <v>58</v>
      </c>
      <c r="K141" s="44">
        <v>685</v>
      </c>
      <c r="L141" s="43">
        <v>2.85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11</v>
      </c>
      <c r="H142" s="43">
        <v>5</v>
      </c>
      <c r="I142" s="43">
        <v>48</v>
      </c>
      <c r="J142" s="43">
        <v>274</v>
      </c>
      <c r="K142" s="44" t="s">
        <v>54</v>
      </c>
      <c r="L142" s="43">
        <v>3.3</v>
      </c>
    </row>
    <row r="143" spans="1:12" ht="15">
      <c r="A143" s="23"/>
      <c r="B143" s="15"/>
      <c r="C143" s="11"/>
      <c r="D143" s="7" t="s">
        <v>24</v>
      </c>
      <c r="E143" s="42" t="s">
        <v>71</v>
      </c>
      <c r="F143" s="43">
        <v>200</v>
      </c>
      <c r="G143" s="43">
        <v>96</v>
      </c>
      <c r="H143" s="43">
        <v>2</v>
      </c>
      <c r="I143" s="43">
        <v>1</v>
      </c>
      <c r="J143" s="43">
        <v>21</v>
      </c>
      <c r="K143" s="44" t="s">
        <v>45</v>
      </c>
      <c r="L143" s="43">
        <v>45.63</v>
      </c>
    </row>
    <row r="144" spans="1:12" ht="15">
      <c r="A144" s="23"/>
      <c r="B144" s="15"/>
      <c r="C144" s="11"/>
      <c r="D144" s="6"/>
      <c r="E144" s="42" t="s">
        <v>72</v>
      </c>
      <c r="F144" s="43">
        <v>25</v>
      </c>
      <c r="G144" s="43">
        <v>21</v>
      </c>
      <c r="H144" s="43">
        <v>24</v>
      </c>
      <c r="I144" s="43">
        <v>0</v>
      </c>
      <c r="J144" s="43">
        <v>302</v>
      </c>
      <c r="K144" s="44" t="s">
        <v>45</v>
      </c>
      <c r="L144" s="43">
        <v>19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725</v>
      </c>
      <c r="G146" s="19">
        <f>SUM(G139:G145)</f>
        <v>143</v>
      </c>
      <c r="H146" s="19">
        <f>SUM(H139:H145)</f>
        <v>44</v>
      </c>
      <c r="I146" s="19">
        <f>SUM(I139:I145)</f>
        <v>87</v>
      </c>
      <c r="J146" s="19">
        <f>SUM(J139:J145)</f>
        <v>826</v>
      </c>
      <c r="K146" s="25"/>
      <c r="L146" s="19">
        <f>SUM(L139:L145)</f>
        <v>88.66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725</v>
      </c>
      <c r="G157" s="32">
        <f>G146+G156</f>
        <v>143</v>
      </c>
      <c r="H157" s="32">
        <f>H146+H156</f>
        <v>44</v>
      </c>
      <c r="I157" s="32">
        <f>I146+I156</f>
        <v>87</v>
      </c>
      <c r="J157" s="32">
        <f>J146+J156</f>
        <v>826</v>
      </c>
      <c r="K157" s="32"/>
      <c r="L157" s="32">
        <f>L146+L156</f>
        <v>88.66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100</v>
      </c>
      <c r="G158" s="40">
        <v>14</v>
      </c>
      <c r="H158" s="40">
        <v>5</v>
      </c>
      <c r="I158" s="40">
        <v>6</v>
      </c>
      <c r="J158" s="40">
        <v>146</v>
      </c>
      <c r="K158" s="41">
        <v>229</v>
      </c>
      <c r="L158" s="40">
        <v>21.24</v>
      </c>
    </row>
    <row r="159" spans="1:12" ht="15">
      <c r="A159" s="23"/>
      <c r="B159" s="15"/>
      <c r="C159" s="11"/>
      <c r="D159" s="6"/>
      <c r="E159" s="42" t="s">
        <v>74</v>
      </c>
      <c r="F159" s="43">
        <v>180</v>
      </c>
      <c r="G159" s="43">
        <v>2</v>
      </c>
      <c r="H159" s="43">
        <v>17</v>
      </c>
      <c r="I159" s="43">
        <v>4</v>
      </c>
      <c r="J159" s="43">
        <v>174</v>
      </c>
      <c r="K159" s="44">
        <v>82</v>
      </c>
      <c r="L159" s="43">
        <v>0</v>
      </c>
    </row>
    <row r="160" spans="1:12" ht="1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1</v>
      </c>
      <c r="H160" s="43">
        <v>0</v>
      </c>
      <c r="I160" s="43">
        <v>29</v>
      </c>
      <c r="J160" s="43">
        <v>122</v>
      </c>
      <c r="K160" s="44">
        <v>517</v>
      </c>
      <c r="L160" s="43">
        <v>4.32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50</v>
      </c>
      <c r="G161" s="43">
        <v>11</v>
      </c>
      <c r="H161" s="43">
        <v>5</v>
      </c>
      <c r="I161" s="43">
        <v>48</v>
      </c>
      <c r="J161" s="43">
        <v>274</v>
      </c>
      <c r="K161" s="44" t="s">
        <v>45</v>
      </c>
      <c r="L161" s="43">
        <v>3.3</v>
      </c>
    </row>
    <row r="162" spans="1:12" ht="15">
      <c r="A162" s="23"/>
      <c r="B162" s="15"/>
      <c r="C162" s="11"/>
      <c r="D162" s="7" t="s">
        <v>24</v>
      </c>
      <c r="E162" s="42" t="s">
        <v>76</v>
      </c>
      <c r="F162" s="43">
        <v>250</v>
      </c>
      <c r="G162" s="43">
        <v>1</v>
      </c>
      <c r="H162" s="43">
        <v>0</v>
      </c>
      <c r="I162" s="43">
        <v>12</v>
      </c>
      <c r="J162" s="43">
        <v>47</v>
      </c>
      <c r="K162" s="44" t="s">
        <v>45</v>
      </c>
      <c r="L162" s="43">
        <v>48.3</v>
      </c>
    </row>
    <row r="163" spans="1:12" ht="15">
      <c r="A163" s="23"/>
      <c r="B163" s="15"/>
      <c r="C163" s="11"/>
      <c r="D163" s="6"/>
      <c r="E163" s="42" t="s">
        <v>77</v>
      </c>
      <c r="F163" s="43">
        <v>80</v>
      </c>
      <c r="G163" s="43">
        <v>1</v>
      </c>
      <c r="H163" s="43">
        <v>0</v>
      </c>
      <c r="I163" s="43">
        <v>4</v>
      </c>
      <c r="J163" s="43">
        <v>18</v>
      </c>
      <c r="K163" s="44" t="s">
        <v>45</v>
      </c>
      <c r="L163" s="43">
        <v>17.2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860</v>
      </c>
      <c r="G165" s="19">
        <f>SUM(G158:G164)</f>
        <v>30</v>
      </c>
      <c r="H165" s="19">
        <f>SUM(H158:H164)</f>
        <v>27</v>
      </c>
      <c r="I165" s="19">
        <f>SUM(I158:I164)</f>
        <v>103</v>
      </c>
      <c r="J165" s="19">
        <f>SUM(J158:J164)</f>
        <v>781</v>
      </c>
      <c r="K165" s="25"/>
      <c r="L165" s="19">
        <f>SUM(L158:L164)</f>
        <v>94.36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860</v>
      </c>
      <c r="G176" s="32">
        <f>G165+G175</f>
        <v>30</v>
      </c>
      <c r="H176" s="32">
        <f>H165+H175</f>
        <v>27</v>
      </c>
      <c r="I176" s="32">
        <f>I165+I175</f>
        <v>103</v>
      </c>
      <c r="J176" s="32">
        <f>J165+J175</f>
        <v>781</v>
      </c>
      <c r="K176" s="32"/>
      <c r="L176" s="32">
        <f>L165+L175</f>
        <v>94.36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100</v>
      </c>
      <c r="G177" s="40">
        <v>12</v>
      </c>
      <c r="H177" s="40">
        <v>13</v>
      </c>
      <c r="I177" s="40">
        <v>15</v>
      </c>
      <c r="J177" s="40">
        <v>223</v>
      </c>
      <c r="K177" s="41">
        <v>279</v>
      </c>
      <c r="L177" s="40">
        <v>34.47</v>
      </c>
    </row>
    <row r="178" spans="1:12" ht="15">
      <c r="A178" s="23"/>
      <c r="B178" s="15"/>
      <c r="C178" s="11"/>
      <c r="D178" s="6"/>
      <c r="E178" s="42" t="s">
        <v>39</v>
      </c>
      <c r="F178" s="43">
        <v>180</v>
      </c>
      <c r="G178" s="43">
        <v>9</v>
      </c>
      <c r="H178" s="43">
        <v>9</v>
      </c>
      <c r="I178" s="43">
        <v>58</v>
      </c>
      <c r="J178" s="43">
        <v>337</v>
      </c>
      <c r="K178" s="44">
        <v>309</v>
      </c>
      <c r="L178" s="43">
        <v>6.64</v>
      </c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9</v>
      </c>
      <c r="H179" s="43">
        <v>3</v>
      </c>
      <c r="I179" s="43">
        <v>26</v>
      </c>
      <c r="J179" s="43">
        <v>58</v>
      </c>
      <c r="K179" s="44">
        <v>685</v>
      </c>
      <c r="L179" s="43">
        <v>2.85</v>
      </c>
    </row>
    <row r="180" spans="1:12" ht="15">
      <c r="A180" s="23"/>
      <c r="B180" s="15"/>
      <c r="C180" s="11"/>
      <c r="D180" s="7" t="s">
        <v>23</v>
      </c>
      <c r="E180" s="42" t="s">
        <v>79</v>
      </c>
      <c r="F180" s="43">
        <v>50</v>
      </c>
      <c r="G180" s="43">
        <v>11</v>
      </c>
      <c r="H180" s="43">
        <v>5</v>
      </c>
      <c r="I180" s="43">
        <v>48</v>
      </c>
      <c r="J180" s="43">
        <v>274</v>
      </c>
      <c r="K180" s="44" t="s">
        <v>45</v>
      </c>
      <c r="L180" s="43">
        <v>3.3</v>
      </c>
    </row>
    <row r="181" spans="1:12" ht="15">
      <c r="A181" s="23"/>
      <c r="B181" s="15"/>
      <c r="C181" s="11"/>
      <c r="D181" s="7" t="s">
        <v>24</v>
      </c>
      <c r="E181" s="42" t="s">
        <v>82</v>
      </c>
      <c r="F181" s="43">
        <v>200</v>
      </c>
      <c r="G181" s="43">
        <v>0</v>
      </c>
      <c r="H181" s="43">
        <v>0</v>
      </c>
      <c r="I181" s="43">
        <v>14</v>
      </c>
      <c r="J181" s="43">
        <v>52</v>
      </c>
      <c r="K181" s="44" t="s">
        <v>45</v>
      </c>
      <c r="L181" s="43">
        <v>36.119999999999997</v>
      </c>
    </row>
    <row r="182" spans="1:12" ht="15">
      <c r="A182" s="23"/>
      <c r="B182" s="15"/>
      <c r="C182" s="11"/>
      <c r="D182" s="6"/>
      <c r="E182" s="42" t="s">
        <v>80</v>
      </c>
      <c r="F182" s="43">
        <v>30</v>
      </c>
      <c r="G182" s="43">
        <v>3</v>
      </c>
      <c r="H182" s="43">
        <v>8</v>
      </c>
      <c r="I182" s="43">
        <v>13</v>
      </c>
      <c r="J182" s="43">
        <v>132</v>
      </c>
      <c r="K182" s="44">
        <v>825</v>
      </c>
      <c r="L182" s="43">
        <v>2.72</v>
      </c>
    </row>
    <row r="183" spans="1:12" ht="15">
      <c r="A183" s="23"/>
      <c r="B183" s="15"/>
      <c r="C183" s="11"/>
      <c r="D183" s="6"/>
      <c r="E183" s="42" t="s">
        <v>81</v>
      </c>
      <c r="F183" s="43">
        <v>80</v>
      </c>
      <c r="G183" s="43">
        <v>1</v>
      </c>
      <c r="H183" s="43">
        <v>0</v>
      </c>
      <c r="I183" s="43">
        <v>4</v>
      </c>
      <c r="J183" s="43">
        <v>15</v>
      </c>
      <c r="K183" s="44" t="s">
        <v>45</v>
      </c>
      <c r="L183" s="43">
        <v>12.64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840</v>
      </c>
      <c r="G184" s="19">
        <f>SUM(G177:G183)</f>
        <v>45</v>
      </c>
      <c r="H184" s="19">
        <f>SUM(H177:H183)</f>
        <v>38</v>
      </c>
      <c r="I184" s="19">
        <f>SUM(I177:I183)</f>
        <v>178</v>
      </c>
      <c r="J184" s="19">
        <f>SUM(J177:J183)</f>
        <v>1091</v>
      </c>
      <c r="K184" s="25"/>
      <c r="L184" s="19">
        <f>SUM(L177:L183)</f>
        <v>98.74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840</v>
      </c>
      <c r="G195" s="32">
        <f>G184+G194</f>
        <v>45</v>
      </c>
      <c r="H195" s="32">
        <f>H184+H194</f>
        <v>38</v>
      </c>
      <c r="I195" s="32">
        <f>I184+I194</f>
        <v>178</v>
      </c>
      <c r="J195" s="32">
        <f>J184+J194</f>
        <v>1091</v>
      </c>
      <c r="K195" s="32"/>
      <c r="L195" s="32">
        <f>L184+L194</f>
        <v>98.74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757.5</v>
      </c>
      <c r="G196" s="34">
        <f>(G24+G43+G62+G81+G100+G119+G138+G157+G176+G195)/(IF(G24=0,0,1)+IF(G43=0,0,1)+IF(G62=0,0,1)+IF(G81=0,0,1)+IF(G100=0,0,1)+IF(G119=0,0,1)+IF(G138=0,0,1)+IF(G157=0,0,1)+IF(G176=0,0,1)+IF(G195=0,0,1))</f>
        <v>49.234999999999999</v>
      </c>
      <c r="H196" s="34">
        <f>(H24+H43+H62+H81+H100+H119+H138+H157+H176+H195)/(IF(H24=0,0,1)+IF(H43=0,0,1)+IF(H62=0,0,1)+IF(H81=0,0,1)+IF(H100=0,0,1)+IF(H119=0,0,1)+IF(H138=0,0,1)+IF(H157=0,0,1)+IF(H176=0,0,1)+IF(H195=0,0,1))</f>
        <v>33.488</v>
      </c>
      <c r="I196" s="34">
        <f>(I24+I43+I62+I81+I100+I119+I138+I157+I176+I195)/(IF(I24=0,0,1)+IF(I43=0,0,1)+IF(I62=0,0,1)+IF(I81=0,0,1)+IF(I100=0,0,1)+IF(I119=0,0,1)+IF(I138=0,0,1)+IF(I157=0,0,1)+IF(I176=0,0,1)+IF(I195=0,0,1))</f>
        <v>128.589</v>
      </c>
      <c r="J196" s="34">
        <f>(J24+J43+J62+J81+J100+J119+J138+J157+J176+J195)/(IF(J24=0,0,1)+IF(J43=0,0,1)+IF(J62=0,0,1)+IF(J81=0,0,1)+IF(J100=0,0,1)+IF(J119=0,0,1)+IF(J138=0,0,1)+IF(J157=0,0,1)+IF(J176=0,0,1)+IF(J195=0,0,1))</f>
        <v>912.87200000000007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81:D81"/>
    <mergeCell ref="C100:D100"/>
    <mergeCell ref="C24:D24"/>
    <mergeCell ref="C1:E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2025-01-09T12:30:25Z</dcterms:modified>
</cp:coreProperties>
</file>